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ollo.hcd.phila.local\phdc-everyone\RFP\2025 RFP's\11. CD 5 - Temple Area- 17th &amp; Norris RFP\"/>
    </mc:Choice>
  </mc:AlternateContent>
  <xr:revisionPtr revIDLastSave="0" documentId="8_{43D489C1-AD7D-4F39-B8BE-1357E2E2305A}" xr6:coauthVersionLast="47" xr6:coauthVersionMax="47" xr10:uidLastSave="{00000000-0000-0000-0000-000000000000}"/>
  <workbookProtection workbookAlgorithmName="SHA-512" workbookHashValue="JYEAqjBBYyWDeBEWhy51M4ucoOOcRMnVK087lI8b0m8VGGp3QslxQFkIkD61ME1QU5gAqieErI9jL0QWCqe3zQ==" workbookSaltValue="grBQu4OK2GP9Jr82kU/Rqw==" workbookSpinCount="100000" lockStructure="1"/>
  <bookViews>
    <workbookView xWindow="28680" yWindow="-4365" windowWidth="29040" windowHeight="15720" xr2:uid="{917F7A70-1BB2-4FF5-832D-83D087DEA6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3" i="1" l="1"/>
  <c r="F70" i="1" l="1"/>
  <c r="E17" i="1" l="1"/>
  <c r="J74" i="1" l="1"/>
  <c r="J75" i="1"/>
  <c r="J76" i="1"/>
  <c r="J77" i="1"/>
  <c r="J78" i="1"/>
  <c r="J79" i="1"/>
  <c r="J80" i="1"/>
  <c r="J81" i="1"/>
  <c r="J82" i="1"/>
  <c r="J83" i="1"/>
  <c r="J84" i="1"/>
  <c r="F12" i="1"/>
  <c r="J85" i="1" l="1"/>
  <c r="K74" i="1" s="1"/>
  <c r="F17" i="1"/>
  <c r="F13" i="1"/>
  <c r="F14" i="1"/>
  <c r="F15" i="1"/>
  <c r="F11" i="1"/>
  <c r="F74" i="1"/>
  <c r="E68" i="1"/>
  <c r="G85" i="1"/>
  <c r="K26" i="1" s="1"/>
  <c r="K31" i="1" s="1"/>
  <c r="K34" i="1" s="1"/>
  <c r="K35" i="1" s="1"/>
  <c r="K36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85" i="1" l="1"/>
  <c r="H74" i="1"/>
  <c r="H85" i="1" s="1"/>
  <c r="E26" i="1" s="1"/>
  <c r="E42" i="1" s="1"/>
  <c r="E70" i="1" s="1"/>
  <c r="K28" i="1" s="1"/>
  <c r="K27" i="1" s="1"/>
  <c r="K37" i="1" l="1"/>
  <c r="K38" i="1" s="1"/>
  <c r="F34" i="1"/>
  <c r="F33" i="1"/>
  <c r="F36" i="1"/>
  <c r="F35" i="1"/>
  <c r="F49" i="1"/>
  <c r="F50" i="1"/>
  <c r="F51" i="1"/>
  <c r="F52" i="1"/>
  <c r="F46" i="1"/>
  <c r="F54" i="1"/>
  <c r="F47" i="1"/>
  <c r="F48" i="1"/>
  <c r="F53" i="1"/>
  <c r="F29" i="1"/>
  <c r="F62" i="1"/>
  <c r="F66" i="1"/>
  <c r="F60" i="1"/>
  <c r="F56" i="1"/>
  <c r="F23" i="1"/>
  <c r="F38" i="1"/>
  <c r="F59" i="1"/>
  <c r="F22" i="1"/>
  <c r="F26" i="1"/>
  <c r="F31" i="1"/>
  <c r="F28" i="1"/>
  <c r="F63" i="1"/>
  <c r="F67" i="1"/>
  <c r="F57" i="1"/>
  <c r="F64" i="1"/>
  <c r="F41" i="1"/>
  <c r="F40" i="1"/>
  <c r="F58" i="1"/>
  <c r="F30" i="1"/>
  <c r="F65" i="1"/>
  <c r="F39" i="1"/>
  <c r="F24" i="1"/>
  <c r="K82" i="1" l="1"/>
  <c r="K75" i="1" l="1"/>
  <c r="K81" i="1"/>
  <c r="K80" i="1"/>
  <c r="K84" i="1"/>
  <c r="K79" i="1"/>
  <c r="K83" i="1"/>
  <c r="K76" i="1"/>
  <c r="K77" i="1"/>
  <c r="K78" i="1"/>
  <c r="K85" i="1" l="1"/>
</calcChain>
</file>

<file path=xl/sharedStrings.xml><?xml version="1.0" encoding="utf-8"?>
<sst xmlns="http://schemas.openxmlformats.org/spreadsheetml/2006/main" count="95" uniqueCount="86">
  <si>
    <t>Cost</t>
  </si>
  <si>
    <t>% Total</t>
  </si>
  <si>
    <t>ACQUISITION</t>
  </si>
  <si>
    <t>OTHER CONSTRUCTION</t>
  </si>
  <si>
    <t>Landscaping</t>
  </si>
  <si>
    <t>Permits</t>
  </si>
  <si>
    <t>Clearance and Demolition</t>
  </si>
  <si>
    <t>Utility Connections &amp; Tap Fees</t>
  </si>
  <si>
    <t>INFRASTRUCTURE</t>
  </si>
  <si>
    <t>Streets and Sidewalks</t>
  </si>
  <si>
    <t>Water and Sewer</t>
  </si>
  <si>
    <t>Stormwater &amp; Drainage</t>
  </si>
  <si>
    <t>Impact Fees</t>
  </si>
  <si>
    <t>PROFESSIONAL FEES</t>
  </si>
  <si>
    <t>Site Planning</t>
  </si>
  <si>
    <t>Architecture &amp; Engineering</t>
  </si>
  <si>
    <t>Consultant</t>
  </si>
  <si>
    <t>Survey</t>
  </si>
  <si>
    <t>Market Study</t>
  </si>
  <si>
    <t>Environmental</t>
  </si>
  <si>
    <t>Organization Expense</t>
  </si>
  <si>
    <t>FINANCE COSTS</t>
  </si>
  <si>
    <t>Construction Loan Interest</t>
  </si>
  <si>
    <t>Construction Origination</t>
  </si>
  <si>
    <t>Appraisal</t>
  </si>
  <si>
    <t>Construction Insurance</t>
  </si>
  <si>
    <t>Property Taxes</t>
  </si>
  <si>
    <t>TOTAL DEVELOPMENT COST</t>
  </si>
  <si>
    <t>Construction/Rehab. Costs</t>
  </si>
  <si>
    <t>Cost/Sq. Ft.</t>
  </si>
  <si>
    <t>Unit Cost</t>
  </si>
  <si>
    <t># Units</t>
  </si>
  <si>
    <t>Property Acquisition</t>
  </si>
  <si>
    <t>Holding Costs</t>
  </si>
  <si>
    <t>Other Consultants</t>
  </si>
  <si>
    <t xml:space="preserve">Legal </t>
  </si>
  <si>
    <t xml:space="preserve">Soft Cost Contingency </t>
  </si>
  <si>
    <t>Developer Fee, if applicable</t>
  </si>
  <si>
    <t xml:space="preserve">SOFT COSTS </t>
  </si>
  <si>
    <t>OTHER SOFT COSTS</t>
  </si>
  <si>
    <t xml:space="preserve">TOTAL SOFT COSTS </t>
  </si>
  <si>
    <t>HARD COSTS</t>
  </si>
  <si>
    <t xml:space="preserve">Closing Costs </t>
  </si>
  <si>
    <t xml:space="preserve">TOTALS </t>
  </si>
  <si>
    <t>Unit Sq. Ft.</t>
  </si>
  <si>
    <t xml:space="preserve">Unit Description </t>
  </si>
  <si>
    <t>OTHER HARD COSTS</t>
  </si>
  <si>
    <t xml:space="preserve">Hard Cost Contingency </t>
  </si>
  <si>
    <t xml:space="preserve">TOTAL HARD COSTS </t>
  </si>
  <si>
    <t>UNIT CONSTRUCTION</t>
  </si>
  <si>
    <t>USE OF FUNDS</t>
  </si>
  <si>
    <t>SOURCE OF FUNDS</t>
  </si>
  <si>
    <t>Source</t>
  </si>
  <si>
    <t>Senior Debt</t>
  </si>
  <si>
    <t xml:space="preserve">Subordinate Debt </t>
  </si>
  <si>
    <t>Developer Equity</t>
  </si>
  <si>
    <t xml:space="preserve">Other - describe to the right </t>
  </si>
  <si>
    <t>TOTAL SOURCE OF FUNDS</t>
  </si>
  <si>
    <t>Committed  (Y/N)</t>
  </si>
  <si>
    <t>Indicate Source and, if applicable, describe</t>
  </si>
  <si>
    <t>DEVELOPMENT BUDGET/ SOURCES AND USES OF FUNDS</t>
  </si>
  <si>
    <t>Property Address:</t>
  </si>
  <si>
    <t xml:space="preserve">Applicant: </t>
  </si>
  <si>
    <t xml:space="preserve">Other - describe in space to the right </t>
  </si>
  <si>
    <t xml:space="preserve">Please insert data only in the unshaded (white) cells.  Please confirm that total sources of funds and total uses of funds are equal. </t>
  </si>
  <si>
    <t>Total Const. Cost</t>
  </si>
  <si>
    <t>Total Sq. Ft.</t>
  </si>
  <si>
    <t>Total Sq. Ft. %</t>
  </si>
  <si>
    <t>Land Development Financial Worksheet</t>
  </si>
  <si>
    <t>Rev. Dec. 2020</t>
  </si>
  <si>
    <t>Complete table at bottom of page</t>
  </si>
  <si>
    <t>ROI CALCULATION</t>
  </si>
  <si>
    <t># of Units</t>
  </si>
  <si>
    <t>Cost Per Unit</t>
  </si>
  <si>
    <t>TOTAL COST</t>
  </si>
  <si>
    <t>Price/unit Type 1</t>
  </si>
  <si>
    <t>&lt;&lt; Enter maximum sale price for unit type 1 in field</t>
  </si>
  <si>
    <t>Total Sales Type 1</t>
  </si>
  <si>
    <t>Price/unit Type 2</t>
  </si>
  <si>
    <t>&lt;&lt; Enter maximum sale price for unit type 2 in field</t>
  </si>
  <si>
    <t>Total Sales Type 2</t>
  </si>
  <si>
    <t>TOTAL SALES</t>
  </si>
  <si>
    <t>Selling cost - 3%</t>
  </si>
  <si>
    <t>NET SALES</t>
  </si>
  <si>
    <t>Expected Profit</t>
  </si>
  <si>
    <t>ROI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</si>
</sst>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name val="Helv"/>
    </font>
    <font>
      <b/>
      <u/>
      <sz val="16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3" fontId="0" fillId="0" borderId="3" xfId="0" applyNumberFormat="1" applyBorder="1" applyProtection="1">
      <protection locked="0"/>
    </xf>
    <xf numFmtId="3" fontId="0" fillId="2" borderId="0" xfId="0" applyNumberFormat="1" applyFill="1"/>
    <xf numFmtId="0" fontId="2" fillId="2" borderId="0" xfId="0" applyFont="1" applyFill="1"/>
    <xf numFmtId="0" fontId="2" fillId="0" borderId="0" xfId="0" applyFont="1"/>
    <xf numFmtId="0" fontId="2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9" fontId="0" fillId="2" borderId="0" xfId="1" applyFont="1" applyFill="1" applyBorder="1"/>
    <xf numFmtId="0" fontId="0" fillId="2" borderId="0" xfId="0" applyFill="1" applyAlignment="1">
      <alignment horizontal="center"/>
    </xf>
    <xf numFmtId="164" fontId="2" fillId="2" borderId="0" xfId="0" applyNumberFormat="1" applyFont="1" applyFill="1"/>
    <xf numFmtId="0" fontId="0" fillId="0" borderId="3" xfId="0" applyBorder="1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164" fontId="0" fillId="0" borderId="3" xfId="0" applyNumberFormat="1" applyBorder="1" applyProtection="1">
      <protection locked="0"/>
    </xf>
    <xf numFmtId="10" fontId="0" fillId="2" borderId="3" xfId="1" applyNumberFormat="1" applyFont="1" applyFill="1" applyBorder="1"/>
    <xf numFmtId="10" fontId="0" fillId="2" borderId="0" xfId="1" applyNumberFormat="1" applyFont="1" applyFill="1" applyBorder="1"/>
    <xf numFmtId="9" fontId="0" fillId="2" borderId="3" xfId="1" applyFont="1" applyFill="1" applyBorder="1" applyProtection="1"/>
    <xf numFmtId="9" fontId="2" fillId="2" borderId="3" xfId="1" applyFont="1" applyFill="1" applyBorder="1" applyProtection="1"/>
    <xf numFmtId="164" fontId="2" fillId="2" borderId="3" xfId="0" applyNumberFormat="1" applyFont="1" applyFill="1" applyBorder="1"/>
    <xf numFmtId="0" fontId="3" fillId="2" borderId="0" xfId="0" applyFont="1" applyFill="1" applyAlignment="1">
      <alignment horizontal="center"/>
    </xf>
    <xf numFmtId="0" fontId="0" fillId="2" borderId="0" xfId="0" quotePrefix="1" applyFill="1" applyAlignment="1">
      <alignment horizontal="left"/>
    </xf>
    <xf numFmtId="0" fontId="5" fillId="2" borderId="0" xfId="0" applyFont="1" applyFill="1"/>
    <xf numFmtId="0" fontId="4" fillId="2" borderId="0" xfId="0" applyFont="1" applyFill="1"/>
    <xf numFmtId="0" fontId="2" fillId="2" borderId="0" xfId="0" quotePrefix="1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3" xfId="0" applyFill="1" applyBorder="1" applyAlignment="1">
      <alignment horizontal="center"/>
    </xf>
    <xf numFmtId="3" fontId="0" fillId="2" borderId="3" xfId="0" applyNumberFormat="1" applyFill="1" applyBorder="1"/>
    <xf numFmtId="10" fontId="0" fillId="2" borderId="3" xfId="1" applyNumberFormat="1" applyFont="1" applyFill="1" applyBorder="1" applyProtection="1"/>
    <xf numFmtId="3" fontId="2" fillId="2" borderId="3" xfId="0" applyNumberFormat="1" applyFont="1" applyFill="1" applyBorder="1"/>
    <xf numFmtId="10" fontId="2" fillId="2" borderId="3" xfId="1" applyNumberFormat="1" applyFont="1" applyFill="1" applyBorder="1" applyProtection="1"/>
    <xf numFmtId="164" fontId="0" fillId="2" borderId="3" xfId="0" applyNumberFormat="1" applyFill="1" applyBorder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10" fontId="0" fillId="2" borderId="0" xfId="1" applyNumberFormat="1" applyFont="1" applyFill="1" applyProtection="1">
      <protection locked="0"/>
    </xf>
    <xf numFmtId="10" fontId="0" fillId="2" borderId="0" xfId="0" applyNumberFormat="1" applyFill="1" applyProtection="1">
      <protection locked="0"/>
    </xf>
    <xf numFmtId="9" fontId="0" fillId="2" borderId="0" xfId="1" applyFont="1" applyFill="1" applyBorder="1" applyProtection="1"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3" xfId="0" applyBorder="1"/>
    <xf numFmtId="0" fontId="10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4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3" fontId="0" fillId="0" borderId="1" xfId="0" applyNumberFormat="1" applyBorder="1" applyAlignment="1" applyProtection="1">
      <alignment horizontal="left"/>
      <protection locked="0"/>
    </xf>
    <xf numFmtId="3" fontId="0" fillId="0" borderId="2" xfId="0" applyNumberFormat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3" fontId="0" fillId="0" borderId="4" xfId="0" applyNumberFormat="1" applyBorder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0" fillId="4" borderId="3" xfId="0" applyFill="1" applyBorder="1" applyAlignment="1">
      <alignment horizontal="center"/>
    </xf>
    <xf numFmtId="8" fontId="0" fillId="2" borderId="3" xfId="0" applyNumberFormat="1" applyFill="1" applyBorder="1" applyProtection="1">
      <protection locked="0"/>
    </xf>
    <xf numFmtId="164" fontId="0" fillId="4" borderId="3" xfId="0" applyNumberFormat="1" applyFill="1" applyBorder="1"/>
    <xf numFmtId="6" fontId="0" fillId="2" borderId="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164" fontId="0" fillId="4" borderId="3" xfId="0" applyNumberFormat="1" applyFill="1" applyBorder="1" applyProtection="1">
      <protection locked="0"/>
    </xf>
    <xf numFmtId="164" fontId="0" fillId="0" borderId="3" xfId="0" applyNumberFormat="1" applyBorder="1" applyAlignment="1" applyProtection="1">
      <alignment horizontal="right"/>
      <protection locked="0"/>
    </xf>
    <xf numFmtId="0" fontId="0" fillId="4" borderId="0" xfId="0" applyFill="1"/>
    <xf numFmtId="0" fontId="0" fillId="2" borderId="7" xfId="0" applyFill="1" applyBorder="1" applyProtection="1">
      <protection locked="0"/>
    </xf>
    <xf numFmtId="165" fontId="0" fillId="4" borderId="7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A91B-44B0-468C-A42C-7B5B0D400A5E}">
  <sheetPr>
    <pageSetUpPr fitToPage="1"/>
  </sheetPr>
  <dimension ref="B1:P88"/>
  <sheetViews>
    <sheetView tabSelected="1" topLeftCell="A48" workbookViewId="0">
      <selection activeCell="G75" sqref="G75"/>
    </sheetView>
  </sheetViews>
  <sheetFormatPr defaultRowHeight="14.5" x14ac:dyDescent="0.35"/>
  <cols>
    <col min="1" max="1" width="2.6328125" customWidth="1"/>
    <col min="2" max="2" width="2.6328125" style="5" customWidth="1"/>
    <col min="3" max="3" width="28.6328125" style="5" customWidth="1"/>
    <col min="4" max="4" width="17.54296875" customWidth="1"/>
    <col min="5" max="5" width="17.6328125" customWidth="1"/>
    <col min="6" max="6" width="17.08984375" customWidth="1"/>
    <col min="7" max="7" width="17" customWidth="1"/>
    <col min="8" max="8" width="18.08984375" customWidth="1"/>
    <col min="9" max="9" width="10.453125" customWidth="1"/>
    <col min="10" max="11" width="14.6328125" customWidth="1"/>
  </cols>
  <sheetData>
    <row r="1" spans="2:12" s="38" customFormat="1" ht="30" customHeight="1" x14ac:dyDescent="0.35">
      <c r="B1" s="39"/>
      <c r="C1" s="41" t="s">
        <v>68</v>
      </c>
      <c r="D1" s="42"/>
      <c r="E1" s="42"/>
      <c r="F1" s="42"/>
      <c r="G1" s="42"/>
      <c r="H1" s="42"/>
      <c r="I1" s="42"/>
      <c r="J1" s="42"/>
      <c r="K1" s="42"/>
      <c r="L1" s="39"/>
    </row>
    <row r="2" spans="2:12" ht="21" x14ac:dyDescent="0.5">
      <c r="B2" s="51" t="s">
        <v>60</v>
      </c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2:12" x14ac:dyDescent="0.35">
      <c r="B3" s="19"/>
      <c r="C3" s="9"/>
      <c r="D3" s="9"/>
      <c r="E3" s="9"/>
      <c r="F3" s="9"/>
      <c r="G3" s="9"/>
      <c r="H3" s="9"/>
      <c r="I3" s="9"/>
      <c r="J3" s="1"/>
      <c r="K3" s="1"/>
      <c r="L3" s="1"/>
    </row>
    <row r="4" spans="2:12" ht="19.5" x14ac:dyDescent="0.45">
      <c r="B4" s="57" t="s">
        <v>64</v>
      </c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2:12" x14ac:dyDescent="0.35">
      <c r="B5" s="4"/>
      <c r="C5" s="4"/>
      <c r="D5" s="1"/>
      <c r="E5" s="1"/>
      <c r="F5" s="1"/>
      <c r="G5" s="1"/>
      <c r="H5" s="1"/>
      <c r="I5" s="1"/>
      <c r="J5" s="1"/>
      <c r="K5" s="1"/>
      <c r="L5" s="1"/>
    </row>
    <row r="6" spans="2:12" x14ac:dyDescent="0.35">
      <c r="B6" s="53" t="s">
        <v>62</v>
      </c>
      <c r="C6" s="54"/>
      <c r="D6" s="55"/>
      <c r="E6" s="56"/>
      <c r="F6" s="24"/>
      <c r="G6" s="24"/>
      <c r="H6" s="24"/>
      <c r="I6" s="24"/>
      <c r="J6" s="24"/>
      <c r="K6" s="24"/>
      <c r="L6" s="1"/>
    </row>
    <row r="7" spans="2:12" x14ac:dyDescent="0.35">
      <c r="B7" s="53" t="s">
        <v>61</v>
      </c>
      <c r="C7" s="54"/>
      <c r="D7" s="59"/>
      <c r="E7" s="60"/>
      <c r="F7" s="60"/>
      <c r="G7" s="60"/>
      <c r="H7" s="60"/>
      <c r="I7" s="60"/>
      <c r="J7" s="60"/>
      <c r="K7" s="60"/>
      <c r="L7" s="1"/>
    </row>
    <row r="8" spans="2:12" x14ac:dyDescent="0.35">
      <c r="B8" s="4"/>
      <c r="C8" s="4"/>
      <c r="D8" s="1"/>
      <c r="E8" s="1"/>
      <c r="F8" s="1"/>
      <c r="G8" s="1"/>
      <c r="H8" s="1"/>
      <c r="I8" s="1"/>
      <c r="J8" s="1"/>
      <c r="K8" s="1"/>
      <c r="L8" s="1"/>
    </row>
    <row r="9" spans="2:12" ht="18.5" x14ac:dyDescent="0.45">
      <c r="B9" s="21" t="s">
        <v>51</v>
      </c>
      <c r="C9" s="4"/>
      <c r="D9" s="1"/>
      <c r="E9" s="1"/>
      <c r="F9" s="1"/>
      <c r="G9" s="1"/>
      <c r="H9" s="12"/>
      <c r="I9" s="12"/>
      <c r="J9" s="12"/>
      <c r="K9" s="1"/>
      <c r="L9" s="1"/>
    </row>
    <row r="10" spans="2:12" ht="18.5" x14ac:dyDescent="0.45">
      <c r="B10" s="21"/>
      <c r="C10" s="4"/>
      <c r="D10" s="6" t="s">
        <v>58</v>
      </c>
      <c r="E10" s="6" t="s">
        <v>52</v>
      </c>
      <c r="F10" s="6" t="s">
        <v>1</v>
      </c>
      <c r="G10" s="49" t="s">
        <v>59</v>
      </c>
      <c r="H10" s="50"/>
      <c r="I10" s="50"/>
      <c r="J10" s="50"/>
      <c r="K10" s="50"/>
      <c r="L10" s="1"/>
    </row>
    <row r="11" spans="2:12" x14ac:dyDescent="0.35">
      <c r="B11" s="1" t="s">
        <v>53</v>
      </c>
      <c r="C11" s="4"/>
      <c r="D11" s="37"/>
      <c r="E11" s="13">
        <v>0</v>
      </c>
      <c r="F11" s="16" t="str">
        <f>IF($E$17=0,"",E11/$E$17)</f>
        <v/>
      </c>
      <c r="G11" s="43"/>
      <c r="H11" s="44"/>
      <c r="I11" s="44"/>
      <c r="J11" s="44"/>
      <c r="K11" s="44"/>
      <c r="L11" s="1"/>
    </row>
    <row r="12" spans="2:12" x14ac:dyDescent="0.35">
      <c r="B12" s="1" t="s">
        <v>54</v>
      </c>
      <c r="C12" s="20"/>
      <c r="D12" s="37"/>
      <c r="E12" s="13">
        <v>0</v>
      </c>
      <c r="F12" s="16" t="str">
        <f>IF($E$17=0,"",E12/$E$17)</f>
        <v/>
      </c>
      <c r="G12" s="43"/>
      <c r="H12" s="44"/>
      <c r="I12" s="44"/>
      <c r="J12" s="44"/>
      <c r="K12" s="44"/>
      <c r="L12" s="1"/>
    </row>
    <row r="13" spans="2:12" x14ac:dyDescent="0.35">
      <c r="B13" s="1" t="s">
        <v>55</v>
      </c>
      <c r="C13" s="20"/>
      <c r="D13" s="37"/>
      <c r="E13" s="13">
        <v>0</v>
      </c>
      <c r="F13" s="16" t="str">
        <f>IF($E$17=0,"",E13/$E$17)</f>
        <v/>
      </c>
      <c r="G13" s="43"/>
      <c r="H13" s="44"/>
      <c r="I13" s="44"/>
      <c r="J13" s="44"/>
      <c r="K13" s="44"/>
      <c r="L13" s="1"/>
    </row>
    <row r="14" spans="2:12" x14ac:dyDescent="0.35">
      <c r="B14" s="1" t="s">
        <v>56</v>
      </c>
      <c r="C14" s="1"/>
      <c r="D14" s="37"/>
      <c r="E14" s="13">
        <v>0</v>
      </c>
      <c r="F14" s="16" t="str">
        <f>IF($E$17=0,"",E14/$E$17)</f>
        <v/>
      </c>
      <c r="G14" s="43"/>
      <c r="H14" s="44"/>
      <c r="I14" s="44"/>
      <c r="J14" s="44"/>
      <c r="K14" s="44"/>
      <c r="L14" s="1"/>
    </row>
    <row r="15" spans="2:12" x14ac:dyDescent="0.35">
      <c r="B15" s="1" t="s">
        <v>56</v>
      </c>
      <c r="C15" s="4"/>
      <c r="D15" s="37"/>
      <c r="E15" s="13">
        <v>0</v>
      </c>
      <c r="F15" s="16" t="str">
        <f>IF($E$17=0,"",E15/$E$17)</f>
        <v/>
      </c>
      <c r="G15" s="43"/>
      <c r="H15" s="44"/>
      <c r="I15" s="44"/>
      <c r="J15" s="44"/>
      <c r="K15" s="44"/>
      <c r="L15" s="1"/>
    </row>
    <row r="16" spans="2:12" x14ac:dyDescent="0.35">
      <c r="B16" s="1" t="s">
        <v>56</v>
      </c>
      <c r="C16" s="4"/>
      <c r="D16" s="40"/>
      <c r="E16" s="13">
        <v>0</v>
      </c>
      <c r="F16" s="16"/>
      <c r="G16" s="43"/>
      <c r="H16" s="44"/>
      <c r="I16" s="44"/>
      <c r="J16" s="44"/>
      <c r="K16" s="44"/>
      <c r="L16" s="1"/>
    </row>
    <row r="17" spans="2:16" x14ac:dyDescent="0.35">
      <c r="B17" s="4" t="s">
        <v>57</v>
      </c>
      <c r="C17" s="1"/>
      <c r="D17" s="1"/>
      <c r="E17" s="18">
        <f>SUM(E11:E16)</f>
        <v>0</v>
      </c>
      <c r="F17" s="17" t="str">
        <f>IF($E$17=0,"",E17/$E$17)</f>
        <v/>
      </c>
      <c r="G17" s="32"/>
      <c r="H17" s="33"/>
      <c r="I17" s="33"/>
      <c r="J17" s="33"/>
      <c r="K17" s="32"/>
      <c r="L17" s="1"/>
    </row>
    <row r="18" spans="2:16" x14ac:dyDescent="0.35">
      <c r="B18" s="4"/>
      <c r="C18" s="4"/>
      <c r="D18" s="1"/>
      <c r="E18" s="1"/>
      <c r="F18" s="1"/>
      <c r="G18" s="32"/>
      <c r="H18" s="33"/>
      <c r="I18" s="33"/>
      <c r="J18" s="33"/>
      <c r="K18" s="32"/>
      <c r="L18" s="1"/>
    </row>
    <row r="19" spans="2:16" ht="18.5" x14ac:dyDescent="0.45">
      <c r="B19" s="21" t="s">
        <v>50</v>
      </c>
      <c r="C19" s="4"/>
      <c r="D19" s="1"/>
      <c r="E19" s="1"/>
      <c r="F19" s="1"/>
      <c r="G19" s="32"/>
      <c r="H19" s="32"/>
      <c r="I19" s="32"/>
      <c r="J19" s="32"/>
      <c r="K19" s="32"/>
      <c r="L19" s="1"/>
    </row>
    <row r="20" spans="2:16" x14ac:dyDescent="0.35">
      <c r="B20" s="22" t="s">
        <v>41</v>
      </c>
      <c r="C20" s="4"/>
      <c r="D20" s="1"/>
      <c r="E20" s="9"/>
      <c r="F20" s="9"/>
      <c r="G20" s="32"/>
      <c r="H20" s="32"/>
      <c r="I20" s="32"/>
      <c r="J20" s="32"/>
      <c r="K20" s="32"/>
      <c r="L20" s="1"/>
    </row>
    <row r="21" spans="2:16" x14ac:dyDescent="0.35">
      <c r="B21" s="1" t="s">
        <v>2</v>
      </c>
      <c r="C21" s="4"/>
      <c r="D21" s="1"/>
      <c r="E21" s="6" t="s">
        <v>0</v>
      </c>
      <c r="F21" s="6" t="s">
        <v>1</v>
      </c>
      <c r="G21" s="32"/>
      <c r="H21" s="32"/>
      <c r="I21" s="32"/>
      <c r="J21" s="32"/>
      <c r="K21" s="32"/>
      <c r="L21" s="1"/>
    </row>
    <row r="22" spans="2:16" x14ac:dyDescent="0.35">
      <c r="B22" s="4"/>
      <c r="C22" s="20" t="s">
        <v>32</v>
      </c>
      <c r="D22" s="1"/>
      <c r="E22" s="13">
        <v>0</v>
      </c>
      <c r="F22" s="14" t="str">
        <f>IF($E$70=0,"",E22/$E$70)</f>
        <v/>
      </c>
      <c r="G22" s="32"/>
      <c r="H22" s="32"/>
      <c r="I22" s="32"/>
      <c r="J22" s="32"/>
      <c r="K22" s="32"/>
      <c r="L22" s="1"/>
    </row>
    <row r="23" spans="2:16" x14ac:dyDescent="0.35">
      <c r="B23" s="4"/>
      <c r="C23" s="20" t="s">
        <v>42</v>
      </c>
      <c r="D23" s="1"/>
      <c r="E23" s="13">
        <v>0</v>
      </c>
      <c r="F23" s="14" t="str">
        <f>IF($E$70=0,"",E23/$E$70)</f>
        <v/>
      </c>
      <c r="G23" s="32"/>
      <c r="H23" s="32"/>
      <c r="I23" s="32"/>
      <c r="J23" s="32"/>
      <c r="K23" s="32"/>
      <c r="L23" s="1"/>
    </row>
    <row r="24" spans="2:16" x14ac:dyDescent="0.35">
      <c r="B24" s="4"/>
      <c r="C24" s="1" t="s">
        <v>63</v>
      </c>
      <c r="D24" s="1"/>
      <c r="E24" s="13">
        <v>0</v>
      </c>
      <c r="F24" s="14" t="str">
        <f>IF($E$70=0,"",E24/$E$70)</f>
        <v/>
      </c>
      <c r="G24" s="47"/>
      <c r="H24" s="48"/>
      <c r="I24" s="48"/>
      <c r="J24" s="48"/>
      <c r="K24" s="48"/>
      <c r="L24" s="1"/>
    </row>
    <row r="25" spans="2:16" x14ac:dyDescent="0.35">
      <c r="B25" s="1" t="s">
        <v>49</v>
      </c>
      <c r="C25" s="23"/>
      <c r="D25" s="1"/>
      <c r="E25" s="8"/>
      <c r="F25" s="8"/>
      <c r="G25" s="32"/>
      <c r="H25" s="32"/>
      <c r="I25" s="32"/>
      <c r="J25" s="61" t="s">
        <v>71</v>
      </c>
      <c r="K25" s="62"/>
    </row>
    <row r="26" spans="2:16" x14ac:dyDescent="0.35">
      <c r="B26" s="1"/>
      <c r="C26" s="24" t="s">
        <v>70</v>
      </c>
      <c r="D26" s="1"/>
      <c r="E26" s="31">
        <f>+H85</f>
        <v>0</v>
      </c>
      <c r="F26" s="14" t="str">
        <f>IF($E$70=0,"",E26/$E$70)</f>
        <v/>
      </c>
      <c r="G26" s="32"/>
      <c r="H26" s="32"/>
      <c r="I26" s="32"/>
      <c r="J26" s="63" t="s">
        <v>72</v>
      </c>
      <c r="K26" s="64">
        <f>G85</f>
        <v>0</v>
      </c>
    </row>
    <row r="27" spans="2:16" x14ac:dyDescent="0.35">
      <c r="B27" s="1" t="s">
        <v>3</v>
      </c>
      <c r="C27" s="23"/>
      <c r="D27" s="1"/>
      <c r="E27" s="1"/>
      <c r="F27" s="3"/>
      <c r="G27" s="32"/>
      <c r="H27" s="32"/>
      <c r="I27" s="32"/>
      <c r="J27" s="65" t="s">
        <v>73</v>
      </c>
      <c r="K27" s="66" t="e">
        <f>K28/K26</f>
        <v>#DIV/0!</v>
      </c>
    </row>
    <row r="28" spans="2:16" x14ac:dyDescent="0.35">
      <c r="B28" s="4"/>
      <c r="C28" s="24" t="s">
        <v>4</v>
      </c>
      <c r="D28" s="1"/>
      <c r="E28" s="13">
        <v>0</v>
      </c>
      <c r="F28" s="14" t="str">
        <f>IF($E$70=0,"",E28/$E$70)</f>
        <v/>
      </c>
      <c r="G28" s="32"/>
      <c r="H28" s="32"/>
      <c r="I28" s="32"/>
      <c r="J28" s="67" t="s">
        <v>74</v>
      </c>
      <c r="K28" s="66">
        <f>E70</f>
        <v>0</v>
      </c>
    </row>
    <row r="29" spans="2:16" x14ac:dyDescent="0.35">
      <c r="B29" s="4"/>
      <c r="C29" s="1" t="s">
        <v>5</v>
      </c>
      <c r="D29" s="1"/>
      <c r="E29" s="13">
        <v>0</v>
      </c>
      <c r="F29" s="14" t="str">
        <f>IF($E$70=0,"",E29/$E$70)</f>
        <v/>
      </c>
      <c r="G29" s="32"/>
      <c r="H29" s="32"/>
      <c r="I29" s="32"/>
      <c r="J29" s="68"/>
      <c r="K29" s="69"/>
    </row>
    <row r="30" spans="2:16" x14ac:dyDescent="0.35">
      <c r="B30" s="4"/>
      <c r="C30" s="1" t="s">
        <v>6</v>
      </c>
      <c r="D30" s="1"/>
      <c r="E30" s="13">
        <v>0</v>
      </c>
      <c r="F30" s="14" t="str">
        <f>IF($E$70=0,"",E30/$E$70)</f>
        <v/>
      </c>
      <c r="G30" s="32"/>
      <c r="H30" s="32"/>
      <c r="I30" s="32"/>
      <c r="J30" s="63" t="s">
        <v>75</v>
      </c>
      <c r="K30" s="70">
        <v>280000</v>
      </c>
      <c r="L30" s="71" t="s">
        <v>76</v>
      </c>
      <c r="M30" s="71"/>
      <c r="N30" s="71"/>
      <c r="O30" s="71"/>
      <c r="P30" s="71"/>
    </row>
    <row r="31" spans="2:16" x14ac:dyDescent="0.35">
      <c r="B31" s="4"/>
      <c r="C31" s="1" t="s">
        <v>7</v>
      </c>
      <c r="D31" s="1"/>
      <c r="E31" s="13">
        <v>0</v>
      </c>
      <c r="F31" s="14" t="str">
        <f>IF($E$70=0,"",E31/$E$70)</f>
        <v/>
      </c>
      <c r="G31" s="32"/>
      <c r="H31" s="32"/>
      <c r="I31" s="32"/>
      <c r="J31" s="63" t="s">
        <v>77</v>
      </c>
      <c r="K31" s="66">
        <f>K30*K26</f>
        <v>0</v>
      </c>
    </row>
    <row r="32" spans="2:16" x14ac:dyDescent="0.35">
      <c r="B32" s="1" t="s">
        <v>8</v>
      </c>
      <c r="C32" s="4"/>
      <c r="D32" s="1"/>
      <c r="E32" s="36"/>
      <c r="F32" s="8"/>
      <c r="G32" s="32"/>
      <c r="H32" s="32"/>
      <c r="I32" s="32"/>
      <c r="J32" s="63" t="s">
        <v>78</v>
      </c>
      <c r="K32" s="70">
        <v>0</v>
      </c>
      <c r="L32" s="71" t="s">
        <v>79</v>
      </c>
      <c r="M32" s="71"/>
      <c r="N32" s="71"/>
      <c r="O32" s="71"/>
      <c r="P32" s="71"/>
    </row>
    <row r="33" spans="2:12" x14ac:dyDescent="0.35">
      <c r="B33" s="4"/>
      <c r="C33" s="1" t="s">
        <v>9</v>
      </c>
      <c r="D33" s="1"/>
      <c r="E33" s="13">
        <v>0</v>
      </c>
      <c r="F33" s="14" t="str">
        <f>IF($E$70=0,"",E33/$E$70)</f>
        <v/>
      </c>
      <c r="G33" s="32"/>
      <c r="H33" s="34"/>
      <c r="I33" s="32"/>
      <c r="J33" s="63" t="s">
        <v>80</v>
      </c>
      <c r="K33" s="66">
        <f>K32*G75</f>
        <v>0</v>
      </c>
    </row>
    <row r="34" spans="2:12" x14ac:dyDescent="0.35">
      <c r="B34" s="4"/>
      <c r="C34" s="1" t="s">
        <v>10</v>
      </c>
      <c r="D34" s="1"/>
      <c r="E34" s="13">
        <v>0</v>
      </c>
      <c r="F34" s="14" t="str">
        <f>IF($E$70=0,"",E34/$E$70)</f>
        <v/>
      </c>
      <c r="G34" s="32"/>
      <c r="H34" s="32"/>
      <c r="I34" s="32"/>
      <c r="J34" s="66" t="s">
        <v>81</v>
      </c>
      <c r="K34" s="66">
        <f>K33+K31</f>
        <v>0</v>
      </c>
    </row>
    <row r="35" spans="2:12" x14ac:dyDescent="0.35">
      <c r="B35" s="4"/>
      <c r="C35" s="1" t="s">
        <v>11</v>
      </c>
      <c r="D35" s="1"/>
      <c r="E35" s="13">
        <v>0</v>
      </c>
      <c r="F35" s="14" t="str">
        <f>IF($E$70=0,"",E35/$E$70)</f>
        <v/>
      </c>
      <c r="G35" s="32"/>
      <c r="H35" s="32"/>
      <c r="I35" s="32"/>
      <c r="J35" s="63" t="s">
        <v>82</v>
      </c>
      <c r="K35" s="66">
        <f>0.03*K34</f>
        <v>0</v>
      </c>
    </row>
    <row r="36" spans="2:12" x14ac:dyDescent="0.35">
      <c r="B36" s="4"/>
      <c r="C36" s="1" t="s">
        <v>12</v>
      </c>
      <c r="D36" s="1"/>
      <c r="E36" s="13">
        <v>0</v>
      </c>
      <c r="F36" s="14" t="str">
        <f>IF($E$70=0,"",E36/$E$70)</f>
        <v/>
      </c>
      <c r="G36" s="32"/>
      <c r="H36" s="32"/>
      <c r="I36" s="32"/>
      <c r="J36" s="63" t="s">
        <v>83</v>
      </c>
      <c r="K36" s="66">
        <f>K34-K35</f>
        <v>0</v>
      </c>
    </row>
    <row r="37" spans="2:12" x14ac:dyDescent="0.35">
      <c r="B37" s="1" t="s">
        <v>46</v>
      </c>
      <c r="C37" s="4"/>
      <c r="D37" s="1"/>
      <c r="E37" s="36"/>
      <c r="F37" s="15"/>
      <c r="G37" s="32"/>
      <c r="H37" s="32"/>
      <c r="I37" s="32"/>
      <c r="J37" s="63" t="s">
        <v>84</v>
      </c>
      <c r="K37" s="66">
        <f>K36-K28</f>
        <v>0</v>
      </c>
    </row>
    <row r="38" spans="2:12" x14ac:dyDescent="0.35">
      <c r="B38" s="4"/>
      <c r="C38" s="1" t="s">
        <v>47</v>
      </c>
      <c r="D38" s="1"/>
      <c r="E38" s="13">
        <v>0</v>
      </c>
      <c r="F38" s="14" t="str">
        <f>IF($E$70=0,"",E38/$E$70)</f>
        <v/>
      </c>
      <c r="G38" s="32"/>
      <c r="H38" s="32"/>
      <c r="I38" s="32"/>
      <c r="J38" s="72" t="s">
        <v>85</v>
      </c>
      <c r="K38" s="73" t="e">
        <f>K37/E70</f>
        <v>#DIV/0!</v>
      </c>
    </row>
    <row r="39" spans="2:12" x14ac:dyDescent="0.35">
      <c r="B39" s="4"/>
      <c r="C39" s="1" t="s">
        <v>63</v>
      </c>
      <c r="D39" s="1"/>
      <c r="E39" s="13">
        <v>0</v>
      </c>
      <c r="F39" s="14" t="str">
        <f>IF($E$70=0,"",E39/$E$70)</f>
        <v/>
      </c>
      <c r="G39" s="47"/>
      <c r="H39" s="48"/>
      <c r="I39" s="48"/>
      <c r="J39" s="48"/>
      <c r="K39" s="48"/>
      <c r="L39" s="1"/>
    </row>
    <row r="40" spans="2:12" x14ac:dyDescent="0.35">
      <c r="B40" s="4"/>
      <c r="C40" s="1" t="s">
        <v>63</v>
      </c>
      <c r="D40" s="1"/>
      <c r="E40" s="13">
        <v>0</v>
      </c>
      <c r="F40" s="14" t="str">
        <f>IF($E$70=0,"",E40/$E$70)</f>
        <v/>
      </c>
      <c r="G40" s="47"/>
      <c r="H40" s="48"/>
      <c r="I40" s="48"/>
      <c r="J40" s="48"/>
      <c r="K40" s="48"/>
      <c r="L40" s="1"/>
    </row>
    <row r="41" spans="2:12" x14ac:dyDescent="0.35">
      <c r="B41" s="4"/>
      <c r="C41" s="1" t="s">
        <v>63</v>
      </c>
      <c r="D41" s="1"/>
      <c r="E41" s="13">
        <v>0</v>
      </c>
      <c r="F41" s="14" t="str">
        <f>IF($E$70=0,"",E41/$E$70)</f>
        <v/>
      </c>
      <c r="G41" s="47"/>
      <c r="H41" s="48"/>
      <c r="I41" s="48"/>
      <c r="J41" s="48"/>
      <c r="K41" s="48"/>
      <c r="L41" s="1"/>
    </row>
    <row r="42" spans="2:12" x14ac:dyDescent="0.35">
      <c r="B42" s="4" t="s">
        <v>48</v>
      </c>
      <c r="C42" s="1"/>
      <c r="D42" s="1"/>
      <c r="E42" s="18">
        <f>SUM(E22:E41)</f>
        <v>0</v>
      </c>
      <c r="F42" s="14"/>
      <c r="G42" s="35"/>
      <c r="H42" s="32"/>
      <c r="I42" s="32"/>
      <c r="J42" s="32"/>
      <c r="K42" s="32"/>
      <c r="L42" s="1"/>
    </row>
    <row r="43" spans="2:12" x14ac:dyDescent="0.35">
      <c r="B43" s="4"/>
      <c r="C43" s="1"/>
      <c r="D43" s="1"/>
      <c r="E43" s="8"/>
      <c r="F43" s="15"/>
      <c r="G43" s="32"/>
      <c r="H43" s="32"/>
      <c r="I43" s="32"/>
      <c r="J43" s="32"/>
      <c r="K43" s="32"/>
      <c r="L43" s="1"/>
    </row>
    <row r="44" spans="2:12" x14ac:dyDescent="0.35">
      <c r="B44" s="22" t="s">
        <v>38</v>
      </c>
      <c r="C44" s="1"/>
      <c r="D44" s="1"/>
      <c r="E44" s="8"/>
      <c r="F44" s="15"/>
      <c r="G44" s="32"/>
      <c r="H44" s="32"/>
      <c r="I44" s="32"/>
      <c r="J44" s="32"/>
      <c r="K44" s="32"/>
      <c r="L44" s="1"/>
    </row>
    <row r="45" spans="2:12" x14ac:dyDescent="0.35">
      <c r="B45" s="1" t="s">
        <v>13</v>
      </c>
      <c r="C45" s="4"/>
      <c r="D45" s="1"/>
      <c r="E45" s="8"/>
      <c r="F45" s="15"/>
      <c r="G45" s="32"/>
      <c r="H45" s="32"/>
      <c r="I45" s="32"/>
      <c r="J45" s="32"/>
      <c r="K45" s="32"/>
      <c r="L45" s="1"/>
    </row>
    <row r="46" spans="2:12" x14ac:dyDescent="0.35">
      <c r="B46" s="4"/>
      <c r="C46" s="1" t="s">
        <v>14</v>
      </c>
      <c r="D46" s="1"/>
      <c r="E46" s="13">
        <v>0</v>
      </c>
      <c r="F46" s="14" t="str">
        <f t="shared" ref="F46:F54" si="0">IF($E$70=0,"",E46/$E$70)</f>
        <v/>
      </c>
      <c r="G46" s="32"/>
      <c r="H46" s="32"/>
      <c r="I46" s="32"/>
      <c r="J46" s="32"/>
      <c r="K46" s="32"/>
      <c r="L46" s="1"/>
    </row>
    <row r="47" spans="2:12" x14ac:dyDescent="0.35">
      <c r="B47" s="4"/>
      <c r="C47" s="1" t="s">
        <v>15</v>
      </c>
      <c r="D47" s="1"/>
      <c r="E47" s="13">
        <v>0</v>
      </c>
      <c r="F47" s="14" t="str">
        <f t="shared" si="0"/>
        <v/>
      </c>
      <c r="G47" s="32"/>
      <c r="H47" s="32"/>
      <c r="I47" s="32"/>
      <c r="J47" s="32"/>
      <c r="K47" s="32"/>
      <c r="L47" s="1"/>
    </row>
    <row r="48" spans="2:12" x14ac:dyDescent="0.35">
      <c r="B48" s="4"/>
      <c r="C48" s="1" t="s">
        <v>35</v>
      </c>
      <c r="D48" s="1"/>
      <c r="E48" s="13">
        <v>0</v>
      </c>
      <c r="F48" s="14" t="str">
        <f t="shared" si="0"/>
        <v/>
      </c>
      <c r="G48" s="32"/>
      <c r="H48" s="32"/>
      <c r="I48" s="32"/>
      <c r="J48" s="32"/>
      <c r="K48" s="32"/>
      <c r="L48" s="1"/>
    </row>
    <row r="49" spans="2:12" x14ac:dyDescent="0.35">
      <c r="B49" s="4"/>
      <c r="C49" s="1" t="s">
        <v>16</v>
      </c>
      <c r="D49" s="1"/>
      <c r="E49" s="13">
        <v>0</v>
      </c>
      <c r="F49" s="14" t="str">
        <f t="shared" si="0"/>
        <v/>
      </c>
      <c r="G49" s="32"/>
      <c r="H49" s="32"/>
      <c r="I49" s="32"/>
      <c r="J49" s="32"/>
      <c r="K49" s="32"/>
      <c r="L49" s="1"/>
    </row>
    <row r="50" spans="2:12" x14ac:dyDescent="0.35">
      <c r="B50" s="4"/>
      <c r="C50" s="1" t="s">
        <v>17</v>
      </c>
      <c r="D50" s="1"/>
      <c r="E50" s="13">
        <v>0</v>
      </c>
      <c r="F50" s="14" t="str">
        <f t="shared" si="0"/>
        <v/>
      </c>
      <c r="G50" s="32"/>
      <c r="H50" s="32"/>
      <c r="I50" s="32"/>
      <c r="J50" s="32"/>
      <c r="K50" s="32"/>
      <c r="L50" s="1"/>
    </row>
    <row r="51" spans="2:12" x14ac:dyDescent="0.35">
      <c r="B51" s="4"/>
      <c r="C51" s="1" t="s">
        <v>18</v>
      </c>
      <c r="D51" s="1"/>
      <c r="E51" s="13">
        <v>0</v>
      </c>
      <c r="F51" s="14" t="str">
        <f t="shared" si="0"/>
        <v/>
      </c>
      <c r="G51" s="32"/>
      <c r="H51" s="32"/>
      <c r="I51" s="32"/>
      <c r="J51" s="32"/>
      <c r="K51" s="32"/>
      <c r="L51" s="1"/>
    </row>
    <row r="52" spans="2:12" x14ac:dyDescent="0.35">
      <c r="B52" s="4"/>
      <c r="C52" s="1" t="s">
        <v>19</v>
      </c>
      <c r="D52" s="1"/>
      <c r="E52" s="13">
        <v>0</v>
      </c>
      <c r="F52" s="14" t="str">
        <f t="shared" si="0"/>
        <v/>
      </c>
      <c r="G52" s="32"/>
      <c r="H52" s="32"/>
      <c r="I52" s="32"/>
      <c r="J52" s="32"/>
      <c r="K52" s="32"/>
      <c r="L52" s="1"/>
    </row>
    <row r="53" spans="2:12" x14ac:dyDescent="0.35">
      <c r="B53" s="4"/>
      <c r="C53" s="1" t="s">
        <v>20</v>
      </c>
      <c r="D53" s="1"/>
      <c r="E53" s="13">
        <v>0</v>
      </c>
      <c r="F53" s="14" t="str">
        <f t="shared" si="0"/>
        <v/>
      </c>
      <c r="G53" s="32"/>
      <c r="H53" s="32"/>
      <c r="I53" s="32"/>
      <c r="J53" s="32"/>
      <c r="K53" s="32"/>
      <c r="L53" s="1"/>
    </row>
    <row r="54" spans="2:12" x14ac:dyDescent="0.35">
      <c r="B54" s="4"/>
      <c r="C54" s="1" t="s">
        <v>34</v>
      </c>
      <c r="D54" s="1"/>
      <c r="E54" s="13">
        <v>0</v>
      </c>
      <c r="F54" s="14" t="str">
        <f t="shared" si="0"/>
        <v/>
      </c>
      <c r="G54" s="32"/>
      <c r="H54" s="32"/>
      <c r="I54" s="32"/>
      <c r="J54" s="32"/>
      <c r="K54" s="32"/>
      <c r="L54" s="1"/>
    </row>
    <row r="55" spans="2:12" x14ac:dyDescent="0.35">
      <c r="B55" s="1" t="s">
        <v>21</v>
      </c>
      <c r="C55" s="4"/>
      <c r="D55" s="1"/>
      <c r="E55" s="1"/>
      <c r="F55" s="15"/>
      <c r="G55" s="32"/>
      <c r="H55" s="32"/>
      <c r="I55" s="32"/>
      <c r="J55" s="32"/>
      <c r="K55" s="32"/>
      <c r="L55" s="1"/>
    </row>
    <row r="56" spans="2:12" x14ac:dyDescent="0.35">
      <c r="B56" s="4"/>
      <c r="C56" s="1" t="s">
        <v>22</v>
      </c>
      <c r="D56" s="1"/>
      <c r="E56" s="13">
        <v>0</v>
      </c>
      <c r="F56" s="14" t="str">
        <f>IF($E$70=0,"",E56/$E$70)</f>
        <v/>
      </c>
      <c r="G56" s="32"/>
      <c r="H56" s="32"/>
      <c r="I56" s="32"/>
      <c r="J56" s="32"/>
      <c r="K56" s="32"/>
      <c r="L56" s="1"/>
    </row>
    <row r="57" spans="2:12" x14ac:dyDescent="0.35">
      <c r="B57" s="4"/>
      <c r="C57" s="1" t="s">
        <v>23</v>
      </c>
      <c r="D57" s="1"/>
      <c r="E57" s="13">
        <v>0</v>
      </c>
      <c r="F57" s="14" t="str">
        <f>IF($E$70=0,"",E57/$E$70)</f>
        <v/>
      </c>
      <c r="G57" s="32"/>
      <c r="H57" s="32"/>
      <c r="I57" s="32"/>
      <c r="J57" s="32"/>
      <c r="K57" s="32"/>
      <c r="L57" s="1"/>
    </row>
    <row r="58" spans="2:12" x14ac:dyDescent="0.35">
      <c r="B58" s="4"/>
      <c r="C58" s="1" t="s">
        <v>24</v>
      </c>
      <c r="D58" s="1"/>
      <c r="E58" s="13">
        <v>0</v>
      </c>
      <c r="F58" s="14" t="str">
        <f>IF($E$70=0,"",E58/$E$70)</f>
        <v/>
      </c>
      <c r="G58" s="32"/>
      <c r="H58" s="32"/>
      <c r="I58" s="32"/>
      <c r="J58" s="32"/>
      <c r="K58" s="32"/>
      <c r="L58" s="1"/>
    </row>
    <row r="59" spans="2:12" x14ac:dyDescent="0.35">
      <c r="B59" s="4"/>
      <c r="C59" s="1" t="s">
        <v>25</v>
      </c>
      <c r="D59" s="1"/>
      <c r="E59" s="13">
        <v>0</v>
      </c>
      <c r="F59" s="14" t="str">
        <f>IF($E$70=0,"",E59/$E$70)</f>
        <v/>
      </c>
      <c r="G59" s="32"/>
      <c r="H59" s="32"/>
      <c r="I59" s="32"/>
      <c r="J59" s="32"/>
      <c r="K59" s="32"/>
      <c r="L59" s="1"/>
    </row>
    <row r="60" spans="2:12" x14ac:dyDescent="0.35">
      <c r="B60" s="4"/>
      <c r="C60" s="1" t="s">
        <v>26</v>
      </c>
      <c r="D60" s="1"/>
      <c r="E60" s="13">
        <v>0</v>
      </c>
      <c r="F60" s="14" t="str">
        <f>IF($E$70=0,"",E60/$E$70)</f>
        <v/>
      </c>
      <c r="G60" s="32"/>
      <c r="H60" s="32"/>
      <c r="I60" s="32"/>
      <c r="J60" s="32"/>
      <c r="K60" s="32"/>
      <c r="L60" s="1"/>
    </row>
    <row r="61" spans="2:12" x14ac:dyDescent="0.35">
      <c r="B61" s="1" t="s">
        <v>39</v>
      </c>
      <c r="C61" s="4"/>
      <c r="D61" s="1"/>
      <c r="E61" s="1"/>
      <c r="F61" s="15"/>
      <c r="G61" s="32"/>
      <c r="H61" s="32"/>
      <c r="I61" s="32"/>
      <c r="J61" s="32"/>
      <c r="K61" s="32"/>
      <c r="L61" s="1"/>
    </row>
    <row r="62" spans="2:12" x14ac:dyDescent="0.35">
      <c r="B62" s="4"/>
      <c r="C62" s="1" t="s">
        <v>33</v>
      </c>
      <c r="D62" s="1"/>
      <c r="E62" s="13">
        <v>0</v>
      </c>
      <c r="F62" s="14" t="str">
        <f t="shared" ref="F62:F67" si="1">IF($E$70=0,"",E62/$E$70)</f>
        <v/>
      </c>
      <c r="G62" s="32"/>
      <c r="H62" s="32"/>
      <c r="I62" s="32"/>
      <c r="J62" s="32"/>
      <c r="K62" s="32"/>
      <c r="L62" s="1"/>
    </row>
    <row r="63" spans="2:12" x14ac:dyDescent="0.35">
      <c r="B63" s="4"/>
      <c r="C63" s="1" t="s">
        <v>36</v>
      </c>
      <c r="D63" s="1"/>
      <c r="E63" s="13">
        <v>0</v>
      </c>
      <c r="F63" s="14" t="str">
        <f t="shared" si="1"/>
        <v/>
      </c>
      <c r="G63" s="32"/>
      <c r="H63" s="32"/>
      <c r="I63" s="32"/>
      <c r="J63" s="32"/>
      <c r="K63" s="32"/>
      <c r="L63" s="1"/>
    </row>
    <row r="64" spans="2:12" x14ac:dyDescent="0.35">
      <c r="B64" s="4"/>
      <c r="C64" s="1" t="s">
        <v>37</v>
      </c>
      <c r="D64" s="1"/>
      <c r="E64" s="13">
        <v>0</v>
      </c>
      <c r="F64" s="14" t="str">
        <f t="shared" si="1"/>
        <v/>
      </c>
      <c r="G64" s="32"/>
      <c r="H64" s="32"/>
      <c r="I64" s="32"/>
      <c r="J64" s="32"/>
      <c r="K64" s="32"/>
      <c r="L64" s="1"/>
    </row>
    <row r="65" spans="2:12" x14ac:dyDescent="0.35">
      <c r="B65" s="4"/>
      <c r="C65" s="1" t="s">
        <v>63</v>
      </c>
      <c r="D65" s="1"/>
      <c r="E65" s="13">
        <v>0</v>
      </c>
      <c r="F65" s="14" t="str">
        <f t="shared" si="1"/>
        <v/>
      </c>
      <c r="G65" s="45"/>
      <c r="H65" s="46"/>
      <c r="I65" s="46"/>
      <c r="J65" s="46"/>
      <c r="K65" s="46"/>
      <c r="L65" s="1"/>
    </row>
    <row r="66" spans="2:12" x14ac:dyDescent="0.35">
      <c r="B66" s="4"/>
      <c r="C66" s="1" t="s">
        <v>63</v>
      </c>
      <c r="D66" s="1"/>
      <c r="E66" s="13">
        <v>0</v>
      </c>
      <c r="F66" s="14" t="str">
        <f t="shared" si="1"/>
        <v/>
      </c>
      <c r="G66" s="45"/>
      <c r="H66" s="46"/>
      <c r="I66" s="46"/>
      <c r="J66" s="46"/>
      <c r="K66" s="46"/>
      <c r="L66" s="1"/>
    </row>
    <row r="67" spans="2:12" x14ac:dyDescent="0.35">
      <c r="B67" s="4"/>
      <c r="C67" s="1" t="s">
        <v>63</v>
      </c>
      <c r="D67" s="1"/>
      <c r="E67" s="13">
        <v>0</v>
      </c>
      <c r="F67" s="14" t="str">
        <f t="shared" si="1"/>
        <v/>
      </c>
      <c r="G67" s="45"/>
      <c r="H67" s="46"/>
      <c r="I67" s="46"/>
      <c r="J67" s="46"/>
      <c r="K67" s="46"/>
      <c r="L67" s="1"/>
    </row>
    <row r="68" spans="2:12" x14ac:dyDescent="0.35">
      <c r="B68" s="4" t="s">
        <v>40</v>
      </c>
      <c r="C68" s="1"/>
      <c r="D68" s="1"/>
      <c r="E68" s="18">
        <f>SUM(E46:E67)</f>
        <v>0</v>
      </c>
      <c r="F68" s="14"/>
      <c r="G68" s="35"/>
      <c r="H68" s="32"/>
      <c r="I68" s="32"/>
      <c r="J68" s="32"/>
      <c r="K68" s="32"/>
      <c r="L68" s="1"/>
    </row>
    <row r="69" spans="2:12" x14ac:dyDescent="0.35">
      <c r="B69" s="4"/>
      <c r="C69" s="1"/>
      <c r="D69" s="1"/>
      <c r="E69" s="1"/>
      <c r="F69" s="15"/>
      <c r="G69" s="32"/>
      <c r="H69" s="32"/>
      <c r="I69" s="32"/>
      <c r="J69" s="32"/>
      <c r="K69" s="32"/>
      <c r="L69" s="1"/>
    </row>
    <row r="70" spans="2:12" x14ac:dyDescent="0.35">
      <c r="B70" s="4" t="s">
        <v>27</v>
      </c>
      <c r="C70" s="4"/>
      <c r="D70" s="1"/>
      <c r="E70" s="18">
        <f>+E68+E42</f>
        <v>0</v>
      </c>
      <c r="F70" s="28">
        <f>F68+F42</f>
        <v>0</v>
      </c>
      <c r="G70" s="32"/>
      <c r="H70" s="32"/>
      <c r="I70" s="32"/>
      <c r="J70" s="32"/>
      <c r="K70" s="32"/>
      <c r="L70" s="1"/>
    </row>
    <row r="71" spans="2:12" x14ac:dyDescent="0.35">
      <c r="B71" s="4"/>
      <c r="C71" s="4"/>
      <c r="D71" s="1"/>
      <c r="E71" s="10"/>
      <c r="F71" s="8"/>
      <c r="G71" s="1"/>
      <c r="H71" s="1"/>
      <c r="I71" s="1"/>
      <c r="J71" s="1"/>
      <c r="K71" s="1"/>
      <c r="L71" s="1"/>
    </row>
    <row r="72" spans="2:12" x14ac:dyDescent="0.35">
      <c r="B72" s="4"/>
      <c r="C72" s="25" t="s">
        <v>28</v>
      </c>
      <c r="D72" s="1"/>
      <c r="E72" s="1"/>
      <c r="F72" s="1"/>
      <c r="G72" s="1"/>
      <c r="H72" s="1"/>
      <c r="I72" s="1"/>
      <c r="J72" s="1"/>
      <c r="K72" s="1"/>
      <c r="L72" s="1"/>
    </row>
    <row r="73" spans="2:12" x14ac:dyDescent="0.35">
      <c r="B73" s="4"/>
      <c r="C73" s="26" t="s">
        <v>45</v>
      </c>
      <c r="D73" s="26" t="s">
        <v>44</v>
      </c>
      <c r="E73" s="26" t="s">
        <v>29</v>
      </c>
      <c r="F73" s="26" t="s">
        <v>30</v>
      </c>
      <c r="G73" s="26" t="s">
        <v>31</v>
      </c>
      <c r="H73" s="6" t="s">
        <v>65</v>
      </c>
      <c r="I73" s="1"/>
      <c r="J73" s="6" t="s">
        <v>66</v>
      </c>
      <c r="K73" s="6" t="s">
        <v>67</v>
      </c>
      <c r="L73" s="1"/>
    </row>
    <row r="74" spans="2:12" x14ac:dyDescent="0.35">
      <c r="B74" s="4">
        <v>1</v>
      </c>
      <c r="C74" s="2"/>
      <c r="D74" s="2">
        <v>0</v>
      </c>
      <c r="E74" s="13">
        <v>0</v>
      </c>
      <c r="F74" s="31">
        <f t="shared" ref="F74:F84" si="2">D74*E74</f>
        <v>0</v>
      </c>
      <c r="G74" s="11">
        <v>0</v>
      </c>
      <c r="H74" s="18">
        <f t="shared" ref="H74:H84" si="3">F74*G74</f>
        <v>0</v>
      </c>
      <c r="I74" s="1"/>
      <c r="J74" s="27">
        <f t="shared" ref="J74:J84" si="4">+G74*D74</f>
        <v>0</v>
      </c>
      <c r="K74" s="28" t="str">
        <f t="shared" ref="K74:K84" si="5">IF($J$85=0,"",J74/$J$85)</f>
        <v/>
      </c>
      <c r="L74" s="1"/>
    </row>
    <row r="75" spans="2:12" x14ac:dyDescent="0.35">
      <c r="B75" s="4">
        <v>2</v>
      </c>
      <c r="C75" s="2"/>
      <c r="D75" s="2">
        <v>0</v>
      </c>
      <c r="E75" s="13">
        <v>0</v>
      </c>
      <c r="F75" s="31">
        <f t="shared" si="2"/>
        <v>0</v>
      </c>
      <c r="G75" s="11">
        <v>0</v>
      </c>
      <c r="H75" s="18">
        <f t="shared" si="3"/>
        <v>0</v>
      </c>
      <c r="I75" s="1"/>
      <c r="J75" s="27">
        <f t="shared" si="4"/>
        <v>0</v>
      </c>
      <c r="K75" s="28" t="str">
        <f t="shared" si="5"/>
        <v/>
      </c>
      <c r="L75" s="1"/>
    </row>
    <row r="76" spans="2:12" x14ac:dyDescent="0.35">
      <c r="B76" s="4">
        <v>3</v>
      </c>
      <c r="C76" s="2"/>
      <c r="D76" s="2">
        <v>0</v>
      </c>
      <c r="E76" s="13">
        <v>0</v>
      </c>
      <c r="F76" s="31">
        <f t="shared" si="2"/>
        <v>0</v>
      </c>
      <c r="G76" s="11">
        <v>0</v>
      </c>
      <c r="H76" s="18">
        <f t="shared" si="3"/>
        <v>0</v>
      </c>
      <c r="I76" s="1"/>
      <c r="J76" s="27">
        <f t="shared" si="4"/>
        <v>0</v>
      </c>
      <c r="K76" s="28" t="str">
        <f t="shared" si="5"/>
        <v/>
      </c>
      <c r="L76" s="1"/>
    </row>
    <row r="77" spans="2:12" x14ac:dyDescent="0.35">
      <c r="B77" s="4">
        <v>4</v>
      </c>
      <c r="C77" s="2"/>
      <c r="D77" s="2">
        <v>0</v>
      </c>
      <c r="E77" s="13">
        <v>0</v>
      </c>
      <c r="F77" s="31">
        <f t="shared" si="2"/>
        <v>0</v>
      </c>
      <c r="G77" s="11">
        <v>0</v>
      </c>
      <c r="H77" s="18">
        <f t="shared" si="3"/>
        <v>0</v>
      </c>
      <c r="I77" s="1"/>
      <c r="J77" s="27">
        <f t="shared" si="4"/>
        <v>0</v>
      </c>
      <c r="K77" s="28" t="str">
        <f t="shared" si="5"/>
        <v/>
      </c>
      <c r="L77" s="1"/>
    </row>
    <row r="78" spans="2:12" x14ac:dyDescent="0.35">
      <c r="B78" s="4">
        <v>5</v>
      </c>
      <c r="C78" s="2"/>
      <c r="D78" s="2">
        <v>0</v>
      </c>
      <c r="E78" s="13">
        <v>0</v>
      </c>
      <c r="F78" s="31">
        <f t="shared" si="2"/>
        <v>0</v>
      </c>
      <c r="G78" s="11">
        <v>0</v>
      </c>
      <c r="H78" s="18">
        <f t="shared" si="3"/>
        <v>0</v>
      </c>
      <c r="I78" s="1"/>
      <c r="J78" s="27">
        <f t="shared" si="4"/>
        <v>0</v>
      </c>
      <c r="K78" s="28" t="str">
        <f t="shared" si="5"/>
        <v/>
      </c>
      <c r="L78" s="1"/>
    </row>
    <row r="79" spans="2:12" x14ac:dyDescent="0.35">
      <c r="B79" s="4">
        <v>6</v>
      </c>
      <c r="C79" s="2"/>
      <c r="D79" s="2">
        <v>0</v>
      </c>
      <c r="E79" s="13">
        <v>0</v>
      </c>
      <c r="F79" s="31">
        <f t="shared" si="2"/>
        <v>0</v>
      </c>
      <c r="G79" s="11">
        <v>0</v>
      </c>
      <c r="H79" s="18">
        <f t="shared" si="3"/>
        <v>0</v>
      </c>
      <c r="I79" s="1"/>
      <c r="J79" s="27">
        <f t="shared" si="4"/>
        <v>0</v>
      </c>
      <c r="K79" s="28" t="str">
        <f t="shared" si="5"/>
        <v/>
      </c>
      <c r="L79" s="1"/>
    </row>
    <row r="80" spans="2:12" x14ac:dyDescent="0.35">
      <c r="B80" s="4">
        <v>7</v>
      </c>
      <c r="C80" s="2"/>
      <c r="D80" s="2">
        <v>0</v>
      </c>
      <c r="E80" s="13">
        <v>0</v>
      </c>
      <c r="F80" s="31">
        <f t="shared" si="2"/>
        <v>0</v>
      </c>
      <c r="G80" s="11">
        <v>0</v>
      </c>
      <c r="H80" s="18">
        <f t="shared" si="3"/>
        <v>0</v>
      </c>
      <c r="I80" s="1"/>
      <c r="J80" s="27">
        <f t="shared" si="4"/>
        <v>0</v>
      </c>
      <c r="K80" s="28" t="str">
        <f t="shared" si="5"/>
        <v/>
      </c>
      <c r="L80" s="1"/>
    </row>
    <row r="81" spans="2:12" x14ac:dyDescent="0.35">
      <c r="B81" s="4">
        <v>8</v>
      </c>
      <c r="C81" s="2"/>
      <c r="D81" s="2">
        <v>0</v>
      </c>
      <c r="E81" s="13">
        <v>0</v>
      </c>
      <c r="F81" s="31">
        <f t="shared" si="2"/>
        <v>0</v>
      </c>
      <c r="G81" s="11">
        <v>0</v>
      </c>
      <c r="H81" s="18">
        <f t="shared" si="3"/>
        <v>0</v>
      </c>
      <c r="I81" s="1"/>
      <c r="J81" s="27">
        <f t="shared" si="4"/>
        <v>0</v>
      </c>
      <c r="K81" s="28" t="str">
        <f t="shared" si="5"/>
        <v/>
      </c>
      <c r="L81" s="1"/>
    </row>
    <row r="82" spans="2:12" x14ac:dyDescent="0.35">
      <c r="B82" s="4">
        <v>9</v>
      </c>
      <c r="C82" s="2"/>
      <c r="D82" s="2">
        <v>0</v>
      </c>
      <c r="E82" s="13">
        <v>0</v>
      </c>
      <c r="F82" s="31">
        <f t="shared" si="2"/>
        <v>0</v>
      </c>
      <c r="G82" s="11">
        <v>0</v>
      </c>
      <c r="H82" s="18">
        <f t="shared" si="3"/>
        <v>0</v>
      </c>
      <c r="I82" s="1"/>
      <c r="J82" s="27">
        <f t="shared" si="4"/>
        <v>0</v>
      </c>
      <c r="K82" s="28" t="str">
        <f t="shared" si="5"/>
        <v/>
      </c>
      <c r="L82" s="1"/>
    </row>
    <row r="83" spans="2:12" x14ac:dyDescent="0.35">
      <c r="B83" s="4">
        <v>10</v>
      </c>
      <c r="C83" s="2"/>
      <c r="D83" s="2">
        <v>0</v>
      </c>
      <c r="E83" s="13">
        <v>0</v>
      </c>
      <c r="F83" s="31">
        <f t="shared" si="2"/>
        <v>0</v>
      </c>
      <c r="G83" s="11">
        <v>0</v>
      </c>
      <c r="H83" s="18">
        <f t="shared" si="3"/>
        <v>0</v>
      </c>
      <c r="I83" s="1"/>
      <c r="J83" s="27">
        <f t="shared" si="4"/>
        <v>0</v>
      </c>
      <c r="K83" s="28" t="str">
        <f t="shared" si="5"/>
        <v/>
      </c>
      <c r="L83" s="1"/>
    </row>
    <row r="84" spans="2:12" x14ac:dyDescent="0.35">
      <c r="B84" s="4">
        <v>11</v>
      </c>
      <c r="C84" s="2"/>
      <c r="D84" s="2">
        <v>0</v>
      </c>
      <c r="E84" s="13">
        <v>0</v>
      </c>
      <c r="F84" s="31">
        <f t="shared" si="2"/>
        <v>0</v>
      </c>
      <c r="G84" s="11">
        <v>0</v>
      </c>
      <c r="H84" s="18">
        <f t="shared" si="3"/>
        <v>0</v>
      </c>
      <c r="I84" s="1"/>
      <c r="J84" s="27">
        <f t="shared" si="4"/>
        <v>0</v>
      </c>
      <c r="K84" s="28" t="str">
        <f t="shared" si="5"/>
        <v/>
      </c>
      <c r="L84" s="1"/>
    </row>
    <row r="85" spans="2:12" x14ac:dyDescent="0.35">
      <c r="B85" s="4"/>
      <c r="C85" s="4"/>
      <c r="D85" s="1"/>
      <c r="E85" s="7" t="s">
        <v>43</v>
      </c>
      <c r="F85" s="18">
        <f>SUM(F74:F84)</f>
        <v>0</v>
      </c>
      <c r="G85" s="6">
        <f>SUM(G74:G84)</f>
        <v>0</v>
      </c>
      <c r="H85" s="18">
        <f>SUM(H74:H84)</f>
        <v>0</v>
      </c>
      <c r="I85" s="1"/>
      <c r="J85" s="29">
        <f>SUM(J74:J84)</f>
        <v>0</v>
      </c>
      <c r="K85" s="30">
        <f>SUM(K74:K84)</f>
        <v>0</v>
      </c>
      <c r="L85" s="1"/>
    </row>
    <row r="86" spans="2:12" x14ac:dyDescent="0.35">
      <c r="B86" s="4"/>
      <c r="C86" s="4"/>
      <c r="D86" s="1"/>
      <c r="E86" s="1"/>
      <c r="F86" s="1"/>
      <c r="G86" s="1"/>
      <c r="H86" s="1"/>
      <c r="I86" s="1"/>
      <c r="J86" s="1"/>
      <c r="K86" s="1"/>
      <c r="L86" s="1"/>
    </row>
    <row r="87" spans="2:12" x14ac:dyDescent="0.35">
      <c r="B87" s="4"/>
      <c r="C87" s="4"/>
      <c r="D87" s="1"/>
      <c r="E87" s="1"/>
      <c r="F87" s="1"/>
      <c r="G87" s="1"/>
      <c r="H87" s="1"/>
      <c r="I87" s="1"/>
      <c r="J87" s="1"/>
      <c r="K87" s="1"/>
      <c r="L87" s="1"/>
    </row>
    <row r="88" spans="2:12" x14ac:dyDescent="0.35">
      <c r="B88" s="4" t="s">
        <v>69</v>
      </c>
      <c r="C88" s="4"/>
      <c r="D88" s="1"/>
      <c r="E88" s="1"/>
      <c r="F88" s="1"/>
      <c r="G88" s="1"/>
      <c r="H88" s="1"/>
      <c r="I88" s="1"/>
      <c r="J88" s="1"/>
      <c r="K88" s="1"/>
    </row>
  </sheetData>
  <mergeCells count="22">
    <mergeCell ref="J25:K25"/>
    <mergeCell ref="B6:C6"/>
    <mergeCell ref="D6:E6"/>
    <mergeCell ref="B4:L4"/>
    <mergeCell ref="B7:C7"/>
    <mergeCell ref="D7:K7"/>
    <mergeCell ref="C1:K1"/>
    <mergeCell ref="G16:K16"/>
    <mergeCell ref="G65:K65"/>
    <mergeCell ref="G66:K66"/>
    <mergeCell ref="G67:K67"/>
    <mergeCell ref="G13:K13"/>
    <mergeCell ref="G14:K14"/>
    <mergeCell ref="G15:K15"/>
    <mergeCell ref="G24:K24"/>
    <mergeCell ref="G39:K39"/>
    <mergeCell ref="G40:K40"/>
    <mergeCell ref="G41:K41"/>
    <mergeCell ref="G12:K12"/>
    <mergeCell ref="G11:K11"/>
    <mergeCell ref="G10:K10"/>
    <mergeCell ref="B2:L2"/>
  </mergeCells>
  <dataValidations count="1">
    <dataValidation type="list" allowBlank="1" showInputMessage="1" showErrorMessage="1" sqref="D11:D15" xr:uid="{50AB66D9-EB8B-418C-847D-8E835A93351F}">
      <formula1>"Yes,No"</formula1>
    </dataValidation>
  </dataValidations>
  <pageMargins left="0.7" right="0.7" top="0.75" bottom="0.75" header="0.3" footer="0.3"/>
  <pageSetup scale="5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Cusano, Steven</dc:creator>
  <cp:lastModifiedBy>Mathen Pullukattu</cp:lastModifiedBy>
  <cp:lastPrinted>2019-01-28T19:42:38Z</cp:lastPrinted>
  <dcterms:created xsi:type="dcterms:W3CDTF">2019-01-15T21:48:16Z</dcterms:created>
  <dcterms:modified xsi:type="dcterms:W3CDTF">2025-08-08T16:08:01Z</dcterms:modified>
</cp:coreProperties>
</file>